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15" i="1"/>
  <c r="E14" i="1"/>
  <c r="D14" i="1"/>
  <c r="E13" i="1"/>
  <c r="D13" i="1"/>
  <c r="E12" i="1"/>
  <c r="D12" i="1"/>
  <c r="D4" i="1"/>
  <c r="E4" i="1"/>
  <c r="C6" i="1"/>
  <c r="C7" i="1"/>
  <c r="C8" i="1"/>
  <c r="C9" i="1"/>
  <c r="C10" i="1"/>
  <c r="C11" i="1"/>
  <c r="C5" i="1"/>
  <c r="C14" i="1" l="1"/>
  <c r="C12" i="1"/>
  <c r="C13" i="1"/>
  <c r="C4" i="1"/>
</calcChain>
</file>

<file path=xl/sharedStrings.xml><?xml version="1.0" encoding="utf-8"?>
<sst xmlns="http://schemas.openxmlformats.org/spreadsheetml/2006/main" count="15" uniqueCount="15">
  <si>
    <t>Casket</t>
  </si>
  <si>
    <t>Fiscal Year</t>
  </si>
  <si>
    <t>Interment Type</t>
  </si>
  <si>
    <t>Source: Department of Veterans Affairs, National Cemetery Administration, Policy and Planning Service. Data are compiled from NCA's Burial Operations Support System (BOSS) and Management and Decision Support System (MADSS).</t>
  </si>
  <si>
    <r>
      <t>Cremain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</si>
  <si>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Cremains are cremated remains. Cremains include in-ground cremains, columbaria and</t>
    </r>
  </si>
  <si>
    <t xml:space="preserve">scatter cremains. </t>
  </si>
  <si>
    <t>Total Veteran
Interments at National Cemeteries</t>
  </si>
  <si>
    <t>1st</t>
  </si>
  <si>
    <t>2nd</t>
  </si>
  <si>
    <t>3rd</t>
  </si>
  <si>
    <t>4th</t>
  </si>
  <si>
    <t>Cask</t>
  </si>
  <si>
    <t>Cre</t>
  </si>
  <si>
    <t>National Cemetery Administration Summary of Veteran Interments: FY2000 to FY2012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</si>
</sst>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6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rgb="FFFFE38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37" fontId="0" fillId="0" borderId="0" xfId="1" applyNumberFormat="1" applyFont="1" applyFill="1" applyBorder="1" applyAlignment="1">
      <alignment horizontal="center"/>
    </xf>
    <xf numFmtId="37" fontId="0" fillId="0" borderId="6" xfId="1" applyNumberFormat="1" applyFont="1" applyFill="1" applyBorder="1" applyAlignment="1">
      <alignment horizontal="center"/>
    </xf>
    <xf numFmtId="37" fontId="0" fillId="0" borderId="2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3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/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37" fontId="0" fillId="0" borderId="9" xfId="1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E38B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workbookViewId="0">
      <selection activeCell="I7" sqref="I7"/>
    </sheetView>
  </sheetViews>
  <sheetFormatPr defaultRowHeight="15" x14ac:dyDescent="0.25"/>
  <cols>
    <col min="2" max="2" width="12.85546875" style="2" customWidth="1"/>
    <col min="3" max="3" width="19.140625" customWidth="1"/>
    <col min="4" max="5" width="22.5703125" customWidth="1"/>
    <col min="9" max="9" width="11.28515625" customWidth="1"/>
    <col min="10" max="10" width="13.5703125" customWidth="1"/>
  </cols>
  <sheetData>
    <row r="1" spans="2:10" ht="24" customHeight="1" x14ac:dyDescent="0.25">
      <c r="B1" s="1" t="s">
        <v>14</v>
      </c>
    </row>
    <row r="2" spans="2:10" ht="20.25" customHeight="1" x14ac:dyDescent="0.25">
      <c r="B2" s="22" t="s">
        <v>1</v>
      </c>
      <c r="C2" s="25" t="s">
        <v>7</v>
      </c>
      <c r="D2" s="23" t="s">
        <v>2</v>
      </c>
      <c r="E2" s="24"/>
    </row>
    <row r="3" spans="2:10" ht="22.5" customHeight="1" x14ac:dyDescent="0.25">
      <c r="B3" s="22"/>
      <c r="C3" s="24"/>
      <c r="D3" s="8" t="s">
        <v>0</v>
      </c>
      <c r="E3" s="9" t="s">
        <v>4</v>
      </c>
    </row>
    <row r="4" spans="2:10" x14ac:dyDescent="0.25">
      <c r="B4" s="13">
        <v>2000</v>
      </c>
      <c r="C4" s="3">
        <f t="shared" ref="C4:C13" si="0">D4+E4</f>
        <v>57072</v>
      </c>
      <c r="D4" s="4">
        <f>53898-137-17354-9</f>
        <v>36398</v>
      </c>
      <c r="E4" s="3">
        <f>28819-21-8114-10</f>
        <v>20674</v>
      </c>
    </row>
    <row r="5" spans="2:10" x14ac:dyDescent="0.25">
      <c r="B5" s="13">
        <v>2001</v>
      </c>
      <c r="C5" s="3">
        <f t="shared" si="0"/>
        <v>58027</v>
      </c>
      <c r="D5" s="4">
        <v>37467</v>
      </c>
      <c r="E5" s="3">
        <v>20560</v>
      </c>
    </row>
    <row r="6" spans="2:10" x14ac:dyDescent="0.25">
      <c r="B6" s="13">
        <v>2002</v>
      </c>
      <c r="C6" s="3">
        <f t="shared" si="0"/>
        <v>61093</v>
      </c>
      <c r="D6" s="5">
        <v>37814</v>
      </c>
      <c r="E6" s="6">
        <v>23279</v>
      </c>
    </row>
    <row r="7" spans="2:10" x14ac:dyDescent="0.25">
      <c r="B7" s="13">
        <v>2003</v>
      </c>
      <c r="C7" s="3">
        <f t="shared" si="0"/>
        <v>61137</v>
      </c>
      <c r="D7" s="5">
        <v>37765</v>
      </c>
      <c r="E7" s="6">
        <v>23372</v>
      </c>
    </row>
    <row r="8" spans="2:10" x14ac:dyDescent="0.25">
      <c r="B8" s="13">
        <v>2004</v>
      </c>
      <c r="C8" s="3">
        <f t="shared" si="0"/>
        <v>62854</v>
      </c>
      <c r="D8" s="5">
        <v>38149</v>
      </c>
      <c r="E8" s="6">
        <v>24705</v>
      </c>
    </row>
    <row r="9" spans="2:10" x14ac:dyDescent="0.25">
      <c r="B9" s="13">
        <v>2005</v>
      </c>
      <c r="C9" s="3">
        <f t="shared" si="0"/>
        <v>62330</v>
      </c>
      <c r="D9" s="5">
        <v>37520</v>
      </c>
      <c r="E9" s="6">
        <v>24810</v>
      </c>
    </row>
    <row r="10" spans="2:10" x14ac:dyDescent="0.25">
      <c r="B10" s="13">
        <v>2006</v>
      </c>
      <c r="C10" s="3">
        <f t="shared" si="0"/>
        <v>64765</v>
      </c>
      <c r="D10" s="5">
        <v>37869</v>
      </c>
      <c r="E10" s="6">
        <v>26896</v>
      </c>
    </row>
    <row r="11" spans="2:10" ht="20.25" x14ac:dyDescent="0.3">
      <c r="B11" s="13">
        <v>2007</v>
      </c>
      <c r="C11" s="3">
        <f t="shared" si="0"/>
        <v>67126</v>
      </c>
      <c r="D11" s="4">
        <v>37951</v>
      </c>
      <c r="E11" s="3">
        <v>29175</v>
      </c>
      <c r="I11" s="15"/>
      <c r="J11" s="16"/>
    </row>
    <row r="12" spans="2:10" x14ac:dyDescent="0.25">
      <c r="B12" s="13">
        <v>2008</v>
      </c>
      <c r="C12" s="3">
        <f t="shared" si="0"/>
        <v>68684</v>
      </c>
      <c r="D12" s="4">
        <f>58725-219-20222-9</f>
        <v>38275</v>
      </c>
      <c r="E12" s="3">
        <f>44550-59-14072-10</f>
        <v>30409</v>
      </c>
    </row>
    <row r="13" spans="2:10" x14ac:dyDescent="0.25">
      <c r="B13" s="13">
        <v>2009</v>
      </c>
      <c r="C13" s="3">
        <f t="shared" si="0"/>
        <v>70784</v>
      </c>
      <c r="D13" s="4">
        <f>57634-217-20026-7</f>
        <v>37384</v>
      </c>
      <c r="E13" s="3">
        <f>48725-47-15273-5</f>
        <v>33400</v>
      </c>
    </row>
    <row r="14" spans="2:10" x14ac:dyDescent="0.25">
      <c r="B14" s="13">
        <v>2010</v>
      </c>
      <c r="C14" s="3">
        <f t="shared" ref="C14:C16" si="1">D14+E14</f>
        <v>74292</v>
      </c>
      <c r="D14" s="4">
        <f>59503-225-20830-6</f>
        <v>38442</v>
      </c>
      <c r="E14" s="3">
        <f>52325-51-16422-2</f>
        <v>35850</v>
      </c>
    </row>
    <row r="15" spans="2:10" x14ac:dyDescent="0.25">
      <c r="B15" s="18">
        <v>2011</v>
      </c>
      <c r="C15" s="3">
        <f t="shared" si="1"/>
        <v>77478</v>
      </c>
      <c r="D15" s="20">
        <v>38880</v>
      </c>
      <c r="E15" s="20">
        <v>38598</v>
      </c>
    </row>
    <row r="16" spans="2:10" x14ac:dyDescent="0.25">
      <c r="B16" s="19">
        <v>2012</v>
      </c>
      <c r="C16" s="7">
        <f t="shared" si="1"/>
        <v>77833</v>
      </c>
      <c r="D16" s="21">
        <v>38315</v>
      </c>
      <c r="E16" s="21">
        <v>39518</v>
      </c>
    </row>
    <row r="18" spans="2:11" s="10" customFormat="1" ht="16.5" customHeight="1" x14ac:dyDescent="0.2">
      <c r="B18" s="27" t="s">
        <v>5</v>
      </c>
      <c r="C18" s="27"/>
      <c r="D18" s="27"/>
      <c r="E18" s="27"/>
      <c r="F18" s="17"/>
      <c r="H18" s="11"/>
      <c r="I18" s="11"/>
      <c r="J18" s="11"/>
      <c r="K18" s="11"/>
    </row>
    <row r="19" spans="2:11" s="10" customFormat="1" ht="16.5" customHeight="1" x14ac:dyDescent="0.2">
      <c r="B19" s="27" t="s">
        <v>6</v>
      </c>
      <c r="C19" s="27"/>
      <c r="D19" s="27"/>
      <c r="E19" s="27"/>
      <c r="F19" s="17"/>
      <c r="H19" s="11"/>
      <c r="I19" s="11"/>
      <c r="J19" s="11"/>
      <c r="K19" s="11"/>
    </row>
    <row r="20" spans="2:11" s="10" customFormat="1" ht="45.75" customHeight="1" x14ac:dyDescent="0.2">
      <c r="B20" s="26" t="s">
        <v>3</v>
      </c>
      <c r="C20" s="26"/>
      <c r="D20" s="26"/>
      <c r="E20" s="26"/>
      <c r="F20" s="14"/>
      <c r="G20" s="14"/>
      <c r="H20" s="12"/>
      <c r="I20" s="12"/>
      <c r="J20" s="12"/>
      <c r="K20" s="12"/>
    </row>
  </sheetData>
  <mergeCells count="6">
    <mergeCell ref="B2:B3"/>
    <mergeCell ref="D2:E2"/>
    <mergeCell ref="C2:C3"/>
    <mergeCell ref="B20:E20"/>
    <mergeCell ref="B18:E18"/>
    <mergeCell ref="B19:E1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topLeftCell="A5" workbookViewId="0">
      <selection activeCell="A13" sqref="A13"/>
    </sheetView>
  </sheetViews>
  <sheetFormatPr defaultRowHeight="15" x14ac:dyDescent="0.25"/>
  <sheetData>
    <row r="5" spans="1:3" x14ac:dyDescent="0.25">
      <c r="B5" t="s">
        <v>12</v>
      </c>
      <c r="C5" t="s">
        <v>13</v>
      </c>
    </row>
    <row r="6" spans="1:3" x14ac:dyDescent="0.25">
      <c r="A6" t="s">
        <v>8</v>
      </c>
    </row>
    <row r="7" spans="1:3" x14ac:dyDescent="0.25">
      <c r="A7" t="s">
        <v>9</v>
      </c>
    </row>
    <row r="8" spans="1:3" x14ac:dyDescent="0.25">
      <c r="A8" t="s">
        <v>10</v>
      </c>
    </row>
    <row r="9" spans="1:3" x14ac:dyDescent="0.25">
      <c r="A9" t="s">
        <v>11</v>
      </c>
    </row>
    <row r="12" spans="1:3" x14ac:dyDescent="0.25">
      <c r="A12">
        <v>61036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cemcopottsj</dc:creator>
  <cp:lastModifiedBy>Glasgow, Dorothy</cp:lastModifiedBy>
  <cp:lastPrinted>2013-01-02T16:09:55Z</cp:lastPrinted>
  <dcterms:created xsi:type="dcterms:W3CDTF">2010-12-28T16:37:11Z</dcterms:created>
  <dcterms:modified xsi:type="dcterms:W3CDTF">2013-01-30T14:19:37Z</dcterms:modified>
</cp:coreProperties>
</file>